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15" tabRatio="874" activeTab="4"/>
  </bookViews>
  <sheets>
    <sheet name="Fragenkatalog Referenzsituation" sheetId="1" r:id="rId1"/>
    <sheet name="Bewertung Lösungsidee 1" sheetId="2" r:id="rId2"/>
    <sheet name="Bewertung Lösungsidee 2" sheetId="3" r:id="rId3"/>
    <sheet name="Bewertung Lösungsidee 3" sheetId="4" r:id="rId4"/>
    <sheet name="Auswertung Netz" sheetId="5" r:id="rId5"/>
  </sheets>
  <definedNames>
    <definedName name="_xlnm.Print_Area" localSheetId="1">'Bewertung Lösungsidee 1'!$A$1:$H$24</definedName>
    <definedName name="_xlnm.Print_Area" localSheetId="2">'Bewertung Lösungsidee 2'!$A$1:$H$24</definedName>
    <definedName name="_xlnm.Print_Area" localSheetId="3">'Bewertung Lösungsidee 3'!$A$1:$H$24</definedName>
    <definedName name="_xlnm.Print_Area" localSheetId="0">'Fragenkatalog Referenzsituation'!$A$1:$D$25</definedName>
    <definedName name="Z_311E42E1_79D4_4502_BEEE_D2548FCF1FC6_.wvu.PrintArea" localSheetId="1" hidden="1">'Bewertung Lösungsidee 1'!$B$1:$B$24</definedName>
    <definedName name="Z_311E42E1_79D4_4502_BEEE_D2548FCF1FC6_.wvu.PrintArea" localSheetId="2" hidden="1">'Bewertung Lösungsidee 2'!$B$1:$B$24</definedName>
    <definedName name="Z_311E42E1_79D4_4502_BEEE_D2548FCF1FC6_.wvu.PrintArea" localSheetId="3" hidden="1">'Bewertung Lösungsidee 3'!$B$1:$B$24</definedName>
    <definedName name="Z_D6F85F6F_5D68_432F_B1D4_F0B97FB13E1F_.wvu.PrintArea" localSheetId="1" hidden="1">'Bewertung Lösungsidee 1'!$B$1:$B$24</definedName>
    <definedName name="Z_D6F85F6F_5D68_432F_B1D4_F0B97FB13E1F_.wvu.PrintArea" localSheetId="2" hidden="1">'Bewertung Lösungsidee 2'!$B$1:$B$24</definedName>
    <definedName name="Z_D6F85F6F_5D68_432F_B1D4_F0B97FB13E1F_.wvu.PrintArea" localSheetId="3" hidden="1">'Bewertung Lösungsidee 3'!$B$1:$B$24</definedName>
  </definedNames>
  <calcPr fullCalcOnLoad="1"/>
</workbook>
</file>

<file path=xl/comments1.xml><?xml version="1.0" encoding="utf-8"?>
<comments xmlns="http://schemas.openxmlformats.org/spreadsheetml/2006/main">
  <authors>
    <author>ANGER</author>
  </authors>
  <commentList>
    <comment ref="D12" authorId="0">
      <text>
        <r>
          <rPr>
            <b/>
            <sz val="8"/>
            <rFont val="Tahoma"/>
            <family val="0"/>
          </rPr>
          <t>ANGER:</t>
        </r>
        <r>
          <rPr>
            <sz val="8"/>
            <rFont val="Tahoma"/>
            <family val="0"/>
          </rPr>
          <t xml:space="preserve">
Im Zuge von Revitalisierung
</t>
        </r>
      </text>
    </comment>
  </commentList>
</comments>
</file>

<file path=xl/comments2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3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4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sharedStrings.xml><?xml version="1.0" encoding="utf-8"?>
<sst xmlns="http://schemas.openxmlformats.org/spreadsheetml/2006/main" count="112" uniqueCount="53">
  <si>
    <t>ÖKONOMISCHE DIMENSION</t>
  </si>
  <si>
    <t>ÖKOLOGISCHE DIMENSION</t>
  </si>
  <si>
    <t>SOZIALE DIMENSION</t>
  </si>
  <si>
    <t>Bewertung gewichtet</t>
  </si>
  <si>
    <t>Bewertung
-1  0 +1 +2 +3</t>
  </si>
  <si>
    <t>Wer ist für das betriebliche Wassermanagement zuständig (intern/extern/Kombination)?</t>
  </si>
  <si>
    <t>Wie hoch ist das Unfallrisiko/Gefahrenpotenzial für MitarbeiterInnen verbunden mit dem betrieblichen Wassermanagement? (gering - mittel - hoch)</t>
  </si>
  <si>
    <t>Wie viele MitarbeiterInnen sind für das betriebliche Wassermanagement beschäftigt? VZÄ</t>
  </si>
  <si>
    <t>Wie verändert sich die Zuständigkeiten für das betriebliche Wassermanagement?</t>
  </si>
  <si>
    <t>Wie verändern sich die Kosten der Wasserversorgung pro Jahr?</t>
  </si>
  <si>
    <t>Wie verändern sich die Kosten der Abwasserentsorgung pro Jahr?</t>
  </si>
  <si>
    <t>Begründung</t>
  </si>
  <si>
    <t>Ge-wichtung</t>
  </si>
  <si>
    <t>Inwieweit verändert sich die Berücksichtung von Umweltaspekten im Bereich Wasser?</t>
  </si>
  <si>
    <t>Wie verändert sich das Gefahrenpotenziel/ Unfallrisiko für die MitarbeiterInnen im Bereich Wasser?</t>
  </si>
  <si>
    <t>Welche Belastungen enstehen den MitarbeiterInnen im Zusammenhang mit dem Wassereinsatz im Unternehmen (Stress, Umgang mit gefährlichen Stoffen, Gestank, Lärm,…)?</t>
  </si>
  <si>
    <t>Wie verändern sich die Belastungen der MitarbeiterInnen im Bereich Wasser?</t>
  </si>
  <si>
    <t>Wie verändert sich die Anzahl der Beschäftigten für das betriebliche Wassermanagement?</t>
  </si>
  <si>
    <t>Wie viele Schulungstage pro MitarbeiterIn sind im Bereich Wasser vorgesehen (Tage pro Kopf und Jahr)?</t>
  </si>
  <si>
    <t>Wie verändert sich die Anzahl der Schulungstage für MitarbeiterInnen im Bereich Wasser?</t>
  </si>
  <si>
    <t>Null-linie</t>
  </si>
  <si>
    <t>Bewertung Lösungsidee 1 im Vergleich zur Referenzsituation</t>
  </si>
  <si>
    <t>Bewertung Lösungsidee 2 im Vergleich zur Referenzsituation</t>
  </si>
  <si>
    <t>Welche Funktionen erfüllt Wasser im Betrieb? (z.B. Reinigen, Kühlen, Sanitär,…)</t>
  </si>
  <si>
    <t>NUTZEN</t>
  </si>
  <si>
    <t xml:space="preserve">Was ist der Nutzen des derzeitigen betrieblichen Wassermanagements (z.B. Kostenfaktor, Qualitätssicherung des Produktes,…) </t>
  </si>
  <si>
    <t>Wie hoch sind die Kosten der Abwasserentsorgung pro Jahr [EUR und EUR pro Outputeinheit]?</t>
  </si>
  <si>
    <t>Wie hoch sind die Kosten der Wasserversorgung pro Jahr [EUR und EUR pro Outputeinheit]?</t>
  </si>
  <si>
    <t xml:space="preserve">Wie hoch sind die Personalkosten für alle mit dem betrieblichen Wassermanagment verbundenen Tätigkeiten (inkl. Monitoring, Dokumentation, Wartung, Reparatur von Anlagen, Koordination mit Ver- und Entsorgern,…) [EUR pro Jahr oder h pro Jahr] </t>
  </si>
  <si>
    <t>Wie hoch ist der Aufwand für Abschreibungen pro Jahr? Vor wievielen Jahren wurden wasserrelevante Anlagen (z.B. end-of-pipe Technologien, produktionsintegrierte Technologien) angeschafft? Wie lange ist die Abschreibungsdauer?</t>
  </si>
  <si>
    <t xml:space="preserve">Wie hoch sind die Kosten der Wasseraufbereitung pro Jahr? </t>
  </si>
  <si>
    <t xml:space="preserve">Wie hoch ist die eingesetzte Wassermenge pro Jahr (inkl. Kühlwasser)? </t>
  </si>
  <si>
    <t>Welche Abwassermengen fallen jährlich an [absolut bzw. relativ pro Outputeineheit]?</t>
  </si>
  <si>
    <t>Welche unterschiedlichen Wasserqualitäten werden aus welchen Quellen in welchen Mengen eingesetzt?</t>
  </si>
  <si>
    <t>Welche (gefährlichen) Stoffe enthält das Abwasser in welchen Mengen?</t>
  </si>
  <si>
    <t>Inwieweit werden Umweltaspekte im Zusammenhang mit dem Wassereinsatz (inkl. Sanitärbereich) im Unternehmen berücksichtigt (z.B. wassersparende Geräte, Verhaltensregeln für Mitarbeiter)?</t>
  </si>
  <si>
    <t>Fragenkatalog Referenzsituation: Sicht des (Industrie)Unternehmens</t>
  </si>
  <si>
    <t>Bitte beschreiben Sie die derzeitige Situation Ihres betrieblichen Wassermanagments (Referenzsituation): Wasserversorgung, Prozesswasser, Abwasserentsorgung, eingesetzte Technologien,  Monitoring, Dokumentation,…</t>
  </si>
  <si>
    <t>Wie verändern sich die Funktionen von Wasser im Produktionsprozess?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</si>
  <si>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1…."</t>
    </r>
  </si>
  <si>
    <t>Wie verändert sich der Nutzen des betrieblichen Wassermanagements?</t>
  </si>
  <si>
    <t>Wie verändern sich die Kosten der Wasseraufbereitung pro Jahr?</t>
  </si>
  <si>
    <t>Wie verändert sich die Personalkosten für alle mit Wasserversorgung, Prozesswassserführung und Abwasserentsorgung verbundenen Tätigkeiten (inkl. Monitoring, Dokumentation, Wartung, Reparatur von Anlagen, Koordination mit Ver- und Entsorgern,…)?</t>
  </si>
  <si>
    <t>Wie verändern sich Investitionsbedarf und Aufwand für Abschreibungen?</t>
  </si>
  <si>
    <t>Wie verändert sich Quellen und Mengen der eingesetzten unterschiedlichen Wasserqualitäten?</t>
  </si>
  <si>
    <t>Wie verändern sich die jährlich anfallenden Abwassermengen?</t>
  </si>
  <si>
    <t>Wie verändern sich die eingesetzten Wassermengen (inkl. Kühlung) pro Jahr?</t>
  </si>
  <si>
    <t>Wie verändern sich die Mengen an (gefährlichen) Stoffen im Abwasser?</t>
  </si>
  <si>
    <t>Wie verändert sich die Temperaturdifferenz zwischen eingeleitetem und abgeleitetem Prozesswasser und die Menge des Prozesswassers?</t>
  </si>
  <si>
    <t>Wie hoch ist die Temperaturdifferenz zwischen eingeleitetem und abgeleitetem Prozesswasser und die Menge des Prozesswassers?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</si>
  <si>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2…."</t>
    </r>
  </si>
  <si>
    <t>Bewertung Lösungsidee 3 im Vergleich zur Referenzsituation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</si>
  <si>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3…."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</si>
</sst>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00000"/>
    <numFmt numFmtId="186" formatCode="0.00000000"/>
    <numFmt numFmtId="187" formatCode="0.000000000"/>
    <numFmt numFmtId="188" formatCode="0.000000"/>
    <numFmt numFmtId="189" formatCode="0.00000"/>
    <numFmt numFmtId="190" formatCode="0.000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-C07]dddd\,\ dd\.\ mmmm\ yyyy"/>
    <numFmt numFmtId="197" formatCode="0.000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1" fillId="2" borderId="0" xfId="19" applyFont="1" applyFill="1" applyAlignment="1">
      <alignment horizontal="center" vertical="center" wrapText="1"/>
    </xf>
    <xf numFmtId="9" fontId="0" fillId="0" borderId="0" xfId="19" applyFont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2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9675"/>
          <c:w val="0.49475"/>
          <c:h val="0.80525"/>
        </c:manualLayout>
      </c:layout>
      <c:radarChart>
        <c:radarStyle val="standard"/>
        <c:varyColors val="0"/>
        <c:ser>
          <c:idx val="2"/>
          <c:order val="0"/>
          <c:tx>
            <c:v>0-Linie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1'!$G$3,'Bewertung Lösungsidee 1'!$G$7,'Bewertung Lösungsidee 1'!$G$13,'Bewertung Lösungsidee 1'!$G$20)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v>Lösung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1'!$F$3,'Bewertung Lösungsidee 1'!$F$7,'Bewertung Lösungsidee 1'!$F$13,'Bewertung Lösungsidee 1'!$F$20)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v>Lösung 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Lösung 3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axId val="63937115"/>
        <c:axId val="7849904"/>
      </c:radarChart>
      <c:catAx>
        <c:axId val="63937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49904"/>
        <c:crosses val="autoZero"/>
        <c:auto val="1"/>
        <c:lblOffset val="100"/>
        <c:noMultiLvlLbl val="0"/>
      </c:catAx>
      <c:valAx>
        <c:axId val="7849904"/>
        <c:scaling>
          <c:orientation val="minMax"/>
          <c:max val="3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3711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875"/>
          <c:w val="0.5487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94"/>
  </sheetViews>
  <pageMargins left="0.75" right="0.75" top="1" bottom="1" header="0.4921259845" footer="0.4921259845"/>
  <pageSetup horizontalDpi="600" verticalDpi="600" orientation="landscape" paperSize="9"/>
  <headerFooter>
    <oddHeader>&amp;LFABRIK der Zukunft&amp;C&amp;A&amp;RSITE</oddHeader>
    <oddFooter>&amp;L&amp;F&amp;C&amp;P/&amp;N&amp;R&amp;D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D25"/>
  <sheetViews>
    <sheetView zoomScale="96" zoomScaleNormal="96" workbookViewId="0" topLeftCell="A4">
      <selection activeCell="D18" sqref="D18"/>
    </sheetView>
  </sheetViews>
  <sheetFormatPr defaultColWidth="11.421875" defaultRowHeight="34.5" customHeight="1"/>
  <cols>
    <col min="1" max="1" width="4.8515625" style="31" customWidth="1"/>
    <col min="2" max="2" width="7.421875" style="31" customWidth="1"/>
    <col min="3" max="4" width="71.57421875" style="40" customWidth="1"/>
    <col min="5" max="5" width="11.421875" style="30" customWidth="1"/>
    <col min="6" max="6" width="28.00390625" style="30" customWidth="1"/>
    <col min="7" max="16384" width="11.421875" style="30" customWidth="1"/>
  </cols>
  <sheetData>
    <row r="1" spans="1:4" ht="34.5" customHeight="1">
      <c r="A1" s="29"/>
      <c r="B1" s="6"/>
      <c r="C1" s="49" t="s">
        <v>36</v>
      </c>
      <c r="D1" s="49"/>
    </row>
    <row r="2" spans="1:4" ht="34.5" customHeight="1">
      <c r="A2" s="48"/>
      <c r="B2" s="48"/>
      <c r="C2" s="50" t="s">
        <v>37</v>
      </c>
      <c r="D2" s="50"/>
    </row>
    <row r="3" spans="2:4" ht="97.5" customHeight="1">
      <c r="B3" s="32" t="s">
        <v>12</v>
      </c>
      <c r="C3" s="52"/>
      <c r="D3" s="52"/>
    </row>
    <row r="4" spans="1:4" ht="34.5" customHeight="1">
      <c r="A4" s="33"/>
      <c r="B4" s="34">
        <f>SUM(B5:B7)</f>
        <v>0.9999</v>
      </c>
      <c r="C4" s="51" t="s">
        <v>24</v>
      </c>
      <c r="D4" s="51"/>
    </row>
    <row r="5" spans="1:4" s="37" customFormat="1" ht="34.5" customHeight="1">
      <c r="A5" s="35">
        <v>1</v>
      </c>
      <c r="B5" s="36">
        <v>0.3333</v>
      </c>
      <c r="C5" s="23" t="s">
        <v>23</v>
      </c>
      <c r="D5" s="23"/>
    </row>
    <row r="6" spans="1:4" ht="34.5" customHeight="1">
      <c r="A6" s="31">
        <v>2</v>
      </c>
      <c r="B6" s="36">
        <v>0.3333</v>
      </c>
      <c r="C6" s="7" t="s">
        <v>25</v>
      </c>
      <c r="D6" s="38"/>
    </row>
    <row r="7" spans="1:4" ht="25.5">
      <c r="A7" s="31">
        <v>3</v>
      </c>
      <c r="B7" s="36">
        <v>0.3333</v>
      </c>
      <c r="C7" s="7" t="s">
        <v>5</v>
      </c>
      <c r="D7" s="39"/>
    </row>
    <row r="8" spans="1:4" ht="34.5" customHeight="1">
      <c r="A8" s="33"/>
      <c r="B8" s="34">
        <f>SUM(B9:B13)</f>
        <v>1</v>
      </c>
      <c r="C8" s="22" t="s">
        <v>0</v>
      </c>
      <c r="D8" s="4"/>
    </row>
    <row r="9" spans="1:3" ht="34.5" customHeight="1">
      <c r="A9" s="31">
        <v>4</v>
      </c>
      <c r="B9" s="36">
        <v>0.2</v>
      </c>
      <c r="C9" s="24" t="s">
        <v>27</v>
      </c>
    </row>
    <row r="10" spans="1:3" ht="34.5" customHeight="1">
      <c r="A10" s="31">
        <v>5</v>
      </c>
      <c r="B10" s="36">
        <v>0.2</v>
      </c>
      <c r="C10" s="24" t="s">
        <v>30</v>
      </c>
    </row>
    <row r="11" spans="1:3" ht="25.5">
      <c r="A11" s="31">
        <v>6</v>
      </c>
      <c r="B11" s="36">
        <v>0.2</v>
      </c>
      <c r="C11" s="24" t="s">
        <v>26</v>
      </c>
    </row>
    <row r="12" spans="1:3" ht="51">
      <c r="A12" s="31">
        <v>7</v>
      </c>
      <c r="B12" s="36">
        <v>0.2</v>
      </c>
      <c r="C12" s="7" t="s">
        <v>28</v>
      </c>
    </row>
    <row r="13" spans="1:4" ht="53.25" customHeight="1">
      <c r="A13" s="41">
        <v>8</v>
      </c>
      <c r="B13" s="36">
        <v>0.2</v>
      </c>
      <c r="C13" s="7" t="s">
        <v>29</v>
      </c>
      <c r="D13" s="42"/>
    </row>
    <row r="14" spans="1:4" ht="34.5" customHeight="1">
      <c r="A14" s="33"/>
      <c r="B14" s="34">
        <f>SUM(B15:B20)</f>
        <v>0.9995999999999999</v>
      </c>
      <c r="C14" s="22" t="s">
        <v>1</v>
      </c>
      <c r="D14" s="4"/>
    </row>
    <row r="15" spans="1:4" s="44" customFormat="1" ht="34.5" customHeight="1">
      <c r="A15" s="43">
        <v>9</v>
      </c>
      <c r="B15" s="36">
        <v>0.1666</v>
      </c>
      <c r="C15" s="24" t="s">
        <v>31</v>
      </c>
      <c r="D15" s="23"/>
    </row>
    <row r="16" spans="1:3" ht="25.5">
      <c r="A16" s="31">
        <v>10</v>
      </c>
      <c r="B16" s="36">
        <v>0.1666</v>
      </c>
      <c r="C16" s="7" t="s">
        <v>33</v>
      </c>
    </row>
    <row r="17" spans="1:4" ht="25.5">
      <c r="A17" s="31">
        <v>11</v>
      </c>
      <c r="B17" s="36">
        <v>0.1666</v>
      </c>
      <c r="C17" s="7" t="s">
        <v>32</v>
      </c>
      <c r="D17" s="45"/>
    </row>
    <row r="18" spans="1:3" ht="34.5" customHeight="1">
      <c r="A18" s="31">
        <v>12</v>
      </c>
      <c r="B18" s="36">
        <v>0.1666</v>
      </c>
      <c r="C18" s="7" t="s">
        <v>34</v>
      </c>
    </row>
    <row r="19" spans="1:4" ht="25.5">
      <c r="A19" s="31">
        <v>13</v>
      </c>
      <c r="B19" s="36">
        <v>0.1666</v>
      </c>
      <c r="C19" s="24" t="s">
        <v>49</v>
      </c>
      <c r="D19" s="45"/>
    </row>
    <row r="20" spans="1:4" ht="38.25">
      <c r="A20" s="31">
        <v>14</v>
      </c>
      <c r="B20" s="36">
        <v>0.1666</v>
      </c>
      <c r="C20" s="7" t="s">
        <v>35</v>
      </c>
      <c r="D20" s="46"/>
    </row>
    <row r="21" spans="1:4" ht="34.5" customHeight="1">
      <c r="A21" s="33"/>
      <c r="B21" s="34">
        <f>SUM(B22:B25)</f>
        <v>1</v>
      </c>
      <c r="C21" s="22" t="s">
        <v>2</v>
      </c>
      <c r="D21" s="4"/>
    </row>
    <row r="22" spans="1:3" ht="34.5" customHeight="1">
      <c r="A22" s="31">
        <v>15</v>
      </c>
      <c r="B22" s="36">
        <v>0.25</v>
      </c>
      <c r="C22" s="7" t="s">
        <v>6</v>
      </c>
    </row>
    <row r="23" spans="1:4" ht="38.25">
      <c r="A23" s="31">
        <v>16</v>
      </c>
      <c r="B23" s="36">
        <v>0.25</v>
      </c>
      <c r="C23" s="24" t="s">
        <v>15</v>
      </c>
      <c r="D23" s="46"/>
    </row>
    <row r="24" spans="1:3" ht="34.5" customHeight="1">
      <c r="A24" s="31">
        <v>17</v>
      </c>
      <c r="B24" s="36">
        <v>0.25</v>
      </c>
      <c r="C24" s="7" t="s">
        <v>7</v>
      </c>
    </row>
    <row r="25" spans="1:3" ht="34.5" customHeight="1">
      <c r="A25" s="31">
        <v>18</v>
      </c>
      <c r="B25" s="36">
        <v>0.25</v>
      </c>
      <c r="C25" s="7" t="s">
        <v>18</v>
      </c>
    </row>
  </sheetData>
  <mergeCells count="5">
    <mergeCell ref="A2:B2"/>
    <mergeCell ref="C1:D1"/>
    <mergeCell ref="C2:D2"/>
    <mergeCell ref="C4:D4"/>
    <mergeCell ref="C3:D3"/>
  </mergeCells>
  <printOptions gridLines="1" horizontalCentered="1"/>
  <pageMargins left="0.5905511811023623" right="0.5905511811023623" top="0.7874015748031497" bottom="0.7086614173228347" header="0.5118110236220472" footer="0.5118110236220472"/>
  <pageSetup fitToHeight="18" horizontalDpi="600" verticalDpi="600" orientation="portrait" paperSize="9" scale="56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24"/>
  <sheetViews>
    <sheetView zoomScale="107" zoomScaleNormal="107" workbookViewId="0" topLeftCell="A1">
      <pane ySplit="2" topLeftCell="BM8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1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21</v>
      </c>
      <c r="C1" s="15"/>
      <c r="D1" s="5"/>
      <c r="E1" s="8"/>
      <c r="F1" s="14"/>
    </row>
    <row r="2" spans="1:8" s="2" customFormat="1" ht="40.5" customHeight="1">
      <c r="A2" s="31"/>
      <c r="B2" s="47" t="s">
        <v>39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10">
        <f>E4+E5+E6</f>
        <v>0.9999</v>
      </c>
      <c r="F3" s="12">
        <f>SUM(F4:F6)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1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1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1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10">
        <f>SUM(E8:E12)</f>
        <v>1</v>
      </c>
      <c r="F7" s="12">
        <f>SUM(F8:F12)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1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1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1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1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1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10">
        <f>SUM(E14:E19)</f>
        <v>0.9995999999999999</v>
      </c>
      <c r="F13" s="12">
        <f>SUM(F14:F19)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1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1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1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1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1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1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10">
        <f>SUM(E21:E24)</f>
        <v>1</v>
      </c>
      <c r="F20" s="12">
        <f>SUM(F21:F24)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1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1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1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1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24"/>
  <sheetViews>
    <sheetView zoomScale="107" zoomScaleNormal="107" workbookViewId="0" topLeftCell="A1">
      <pane ySplit="2" topLeftCell="BM13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22</v>
      </c>
      <c r="C1" s="15"/>
      <c r="D1" s="5"/>
      <c r="E1" s="8"/>
      <c r="F1" s="14"/>
    </row>
    <row r="2" spans="1:8" s="2" customFormat="1" ht="40.5" customHeight="1">
      <c r="A2" s="31"/>
      <c r="B2" s="47" t="s">
        <v>50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4"/>
  <sheetViews>
    <sheetView zoomScale="107" zoomScaleNormal="107" workbookViewId="0" topLeftCell="A1">
      <pane ySplit="2" topLeftCell="BM12" activePane="bottomLeft" state="frozen"/>
      <selection pane="topLeft" activeCell="G11" sqref="G11"/>
      <selection pane="bottomLeft" activeCell="C24" sqref="C24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51</v>
      </c>
      <c r="C1" s="15"/>
      <c r="D1" s="5"/>
      <c r="E1" s="8"/>
      <c r="F1" s="14"/>
    </row>
    <row r="2" spans="1:8" s="2" customFormat="1" ht="40.5" customHeight="1">
      <c r="A2" s="31"/>
      <c r="B2" s="47" t="s">
        <v>52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Christian Angerbauer</dc:creator>
  <cp:keywords/>
  <dc:description/>
  <cp:lastModifiedBy>NTS</cp:lastModifiedBy>
  <cp:lastPrinted>2005-01-26T13:14:13Z</cp:lastPrinted>
  <dcterms:created xsi:type="dcterms:W3CDTF">2004-05-14T19:25:21Z</dcterms:created>
  <dcterms:modified xsi:type="dcterms:W3CDTF">2005-12-14T11:08:14Z</dcterms:modified>
  <cp:category/>
  <cp:version/>
  <cp:contentType/>
  <cp:contentStatus/>
</cp:coreProperties>
</file>